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458C4C2C-969E-4FF3-985A-5A58FAA9085E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117" i="3" l="1"/>
  <c r="K117" i="3" s="1"/>
  <c r="L117" i="3" s="1"/>
  <c r="K116" i="3"/>
  <c r="L116" i="3" s="1"/>
  <c r="I116" i="3"/>
  <c r="I115" i="3"/>
  <c r="K115" i="3" s="1"/>
  <c r="I114" i="3"/>
  <c r="I113" i="3"/>
  <c r="K113" i="3" s="1"/>
  <c r="L113" i="3" s="1"/>
  <c r="K112" i="3"/>
  <c r="L112" i="3" s="1"/>
  <c r="I112" i="3"/>
  <c r="I111" i="3"/>
  <c r="K111" i="3" s="1"/>
  <c r="I110" i="3"/>
  <c r="I109" i="3"/>
  <c r="K109" i="3" s="1"/>
  <c r="L109" i="3" s="1"/>
  <c r="K108" i="3"/>
  <c r="L108" i="3" s="1"/>
  <c r="I108" i="3"/>
  <c r="I107" i="3"/>
  <c r="I106" i="3"/>
  <c r="I105" i="3"/>
  <c r="K105" i="3" s="1"/>
  <c r="L105" i="3" s="1"/>
  <c r="K104" i="3"/>
  <c r="L104" i="3" s="1"/>
  <c r="I104" i="3"/>
  <c r="I103" i="3"/>
  <c r="I102" i="3"/>
  <c r="I101" i="3"/>
  <c r="K101" i="3" s="1"/>
  <c r="L101" i="3" s="1"/>
  <c r="K100" i="3"/>
  <c r="L100" i="3" s="1"/>
  <c r="I100" i="3"/>
  <c r="I99" i="3"/>
  <c r="I98" i="3"/>
  <c r="I97" i="3"/>
  <c r="K97" i="3" s="1"/>
  <c r="L97" i="3" s="1"/>
  <c r="K96" i="3"/>
  <c r="L96" i="3" s="1"/>
  <c r="I96" i="3"/>
  <c r="I95" i="3"/>
  <c r="K95" i="3" s="1"/>
  <c r="I94" i="3"/>
  <c r="I93" i="3"/>
  <c r="K93" i="3" s="1"/>
  <c r="L93" i="3" s="1"/>
  <c r="K92" i="3"/>
  <c r="L92" i="3" s="1"/>
  <c r="I92" i="3"/>
  <c r="I91" i="3"/>
  <c r="K91" i="3" s="1"/>
  <c r="I90" i="3"/>
  <c r="I89" i="3"/>
  <c r="K89" i="3" s="1"/>
  <c r="L89" i="3" s="1"/>
  <c r="K88" i="3"/>
  <c r="L88" i="3" s="1"/>
  <c r="I88" i="3"/>
  <c r="I87" i="3"/>
  <c r="I86" i="3"/>
  <c r="I85" i="3"/>
  <c r="K85" i="3" s="1"/>
  <c r="L85" i="3" s="1"/>
  <c r="K84" i="3"/>
  <c r="L84" i="3" s="1"/>
  <c r="I84" i="3"/>
  <c r="I83" i="3"/>
  <c r="I82" i="3"/>
  <c r="I81" i="3"/>
  <c r="K81" i="3" s="1"/>
  <c r="L81" i="3" s="1"/>
  <c r="K80" i="3"/>
  <c r="L80" i="3" s="1"/>
  <c r="I80" i="3"/>
  <c r="I79" i="3"/>
  <c r="I78" i="3"/>
  <c r="I77" i="3"/>
  <c r="K77" i="3" s="1"/>
  <c r="L77" i="3" s="1"/>
  <c r="K76" i="3"/>
  <c r="L76" i="3" s="1"/>
  <c r="I76" i="3"/>
  <c r="I75" i="3"/>
  <c r="K75" i="3" s="1"/>
  <c r="I74" i="3"/>
  <c r="I73" i="3"/>
  <c r="K73" i="3" s="1"/>
  <c r="L73" i="3" s="1"/>
  <c r="K72" i="3"/>
  <c r="L72" i="3" s="1"/>
  <c r="I72" i="3"/>
  <c r="I71" i="3"/>
  <c r="K71" i="3" s="1"/>
  <c r="I70" i="3"/>
  <c r="I69" i="3"/>
  <c r="K69" i="3" s="1"/>
  <c r="L69" i="3" s="1"/>
  <c r="K68" i="3"/>
  <c r="L68" i="3" s="1"/>
  <c r="I68" i="3"/>
  <c r="I67" i="3"/>
  <c r="I66" i="3"/>
  <c r="I65" i="3"/>
  <c r="K65" i="3" s="1"/>
  <c r="L65" i="3" s="1"/>
  <c r="K64" i="3"/>
  <c r="L64" i="3" s="1"/>
  <c r="I64" i="3"/>
  <c r="I63" i="3"/>
  <c r="I62" i="3"/>
  <c r="I61" i="3"/>
  <c r="K61" i="3" s="1"/>
  <c r="L61" i="3" s="1"/>
  <c r="K60" i="3"/>
  <c r="L60" i="3" s="1"/>
  <c r="I60" i="3"/>
  <c r="I59" i="3"/>
  <c r="I58" i="3"/>
  <c r="I57" i="3"/>
  <c r="K57" i="3" s="1"/>
  <c r="L57" i="3" s="1"/>
  <c r="K54" i="3"/>
  <c r="L54" i="3" s="1"/>
  <c r="I54" i="3"/>
  <c r="I49" i="3"/>
  <c r="K49" i="3" s="1"/>
  <c r="I44" i="3"/>
  <c r="I43" i="3"/>
  <c r="K43" i="3" s="1"/>
  <c r="L43" i="3" s="1"/>
  <c r="K38" i="3"/>
  <c r="L38" i="3" s="1"/>
  <c r="I38" i="3"/>
  <c r="I37" i="3"/>
  <c r="K37" i="3" s="1"/>
  <c r="I32" i="3"/>
  <c r="L83" i="3" l="1"/>
  <c r="L58" i="3"/>
  <c r="L94" i="3"/>
  <c r="L74" i="3"/>
  <c r="L106" i="3"/>
  <c r="L32" i="3"/>
  <c r="L79" i="3"/>
  <c r="L82" i="3"/>
  <c r="K59" i="3"/>
  <c r="L59" i="3" s="1"/>
  <c r="K63" i="3"/>
  <c r="L63" i="3" s="1"/>
  <c r="K67" i="3"/>
  <c r="L67" i="3" s="1"/>
  <c r="K79" i="3"/>
  <c r="K83" i="3"/>
  <c r="K87" i="3"/>
  <c r="L87" i="3" s="1"/>
  <c r="K99" i="3"/>
  <c r="L99" i="3" s="1"/>
  <c r="K103" i="3"/>
  <c r="L103" i="3" s="1"/>
  <c r="K107" i="3"/>
  <c r="L107" i="3" s="1"/>
  <c r="F119" i="3"/>
  <c r="K32" i="3"/>
  <c r="L37" i="3"/>
  <c r="K44" i="3"/>
  <c r="L44" i="3" s="1"/>
  <c r="L49" i="3"/>
  <c r="K58" i="3"/>
  <c r="K62" i="3"/>
  <c r="L62" i="3" s="1"/>
  <c r="K66" i="3"/>
  <c r="L66" i="3" s="1"/>
  <c r="K70" i="3"/>
  <c r="L70" i="3" s="1"/>
  <c r="L71" i="3"/>
  <c r="K74" i="3"/>
  <c r="L75" i="3"/>
  <c r="K78" i="3"/>
  <c r="L78" i="3" s="1"/>
  <c r="K82" i="3"/>
  <c r="K86" i="3"/>
  <c r="L86" i="3" s="1"/>
  <c r="K90" i="3"/>
  <c r="L90" i="3" s="1"/>
  <c r="L91" i="3"/>
  <c r="K94" i="3"/>
  <c r="L95" i="3"/>
  <c r="K98" i="3"/>
  <c r="L98" i="3" s="1"/>
  <c r="K102" i="3"/>
  <c r="L102" i="3" s="1"/>
  <c r="K106" i="3"/>
  <c r="K110" i="3"/>
  <c r="L110" i="3" s="1"/>
  <c r="L111" i="3"/>
  <c r="K114" i="3"/>
  <c r="L114" i="3" s="1"/>
  <c r="L115" i="3"/>
  <c r="F120" i="3" l="1"/>
  <c r="B26" i="3" s="1"/>
</calcChain>
</file>

<file path=xl/sharedStrings.xml><?xml version="1.0" encoding="utf-8"?>
<sst xmlns="http://schemas.openxmlformats.org/spreadsheetml/2006/main" count="371" uniqueCount="241">
  <si>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</si>
  <si>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</si>
  <si>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</si>
  <si>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</si>
  <si>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</si>
  <si>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</si>
  <si>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</si>
  <si>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</si>
  <si>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</si>
  <si>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</si>
  <si>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</si>
  <si>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</si>
  <si>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</si>
  <si>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</si>
  <si>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</si>
  <si>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</si>
  <si>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</si>
  <si>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</si>
  <si>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</si>
  <si>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</si>
  <si>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</si>
  <si>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</si>
  <si>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</si>
  <si>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</si>
  <si>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</si>
  <si>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</si>
  <si>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</si>
  <si>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</si>
  <si>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</si>
  <si>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</si>
  <si>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</si>
  <si>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</si>
  <si>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</si>
  <si>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</si>
  <si>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</si>
  <si>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</si>
  <si>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</si>
  <si>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</si>
  <si>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</si>
  <si>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</si>
  <si>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</si>
  <si>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</si>
  <si>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</si>
  <si>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</si>
  <si>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</si>
  <si>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141</t>
  </si>
  <si>
    <t>SZUK-PĘDR</t>
  </si>
  <si>
    <t>Badanie zapędraczenia gleby - dół o objętości 0,5 m3</t>
  </si>
  <si>
    <t>144</t>
  </si>
  <si>
    <t>SZUK-OWA2</t>
  </si>
  <si>
    <t>Próbne poszukiwania owadów w ściole metodą dwóch drzew próbnych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</si>
  <si>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</si>
  <si>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</si>
  <si>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</si>
  <si>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</si>
  <si>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</si>
  <si>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</si>
  <si>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</si>
  <si>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</si>
  <si>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</si>
  <si>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</si>
  <si>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</si>
  <si>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</si>
  <si>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</si>
  <si>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</si>
  <si>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</si>
  <si>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</si>
  <si>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</si>
  <si>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KMTR</t>
  </si>
  <si>
    <t>174</t>
  </si>
  <si>
    <t>DOZ DOG</t>
  </si>
  <si>
    <t>Prace wykonywane ręcznie przy dogaszaniu i dozorowaniu pożarzysk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</si>
  <si>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</si>
  <si>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</si>
  <si>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</si>
  <si>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</si>
  <si>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</si>
  <si>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</si>
  <si>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</si>
  <si>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</si>
  <si>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</si>
  <si>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</si>
  <si>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</si>
  <si>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</si>
  <si>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</si>
  <si>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</si>
  <si>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</si>
  <si>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</si>
  <si>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</si>
  <si>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</si>
  <si>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</si>
  <si>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214</t>
  </si>
  <si>
    <t>ORKA-ŁOP</t>
  </si>
  <si>
    <t>Orka łopatą mechaniczną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</si>
  <si>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</si>
  <si>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</si>
  <si>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</si>
  <si>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</si>
  <si>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</si>
  <si>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</si>
  <si>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223</t>
  </si>
  <si>
    <t>SIEW-KC</t>
  </si>
  <si>
    <t>Rozsiew kompostu rozrzutnikiem</t>
  </si>
  <si>
    <t>224</t>
  </si>
  <si>
    <t>SIEW-NC</t>
  </si>
  <si>
    <t>Rozsiew nawozów startowo rozrzutnikiem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</si>
  <si>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</si>
  <si>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</si>
  <si>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</si>
  <si>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</si>
  <si>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</si>
  <si>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</si>
  <si>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</si>
  <si>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</si>
  <si>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</si>
  <si>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</si>
  <si>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</si>
  <si>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</si>
  <si>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</si>
  <si>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</si>
  <si>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</si>
  <si>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</si>
  <si>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</si>
  <si>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</si>
  <si>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</si>
  <si>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</si>
  <si>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</si>
  <si>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241</t>
  </si>
  <si>
    <t>SZK-1R</t>
  </si>
  <si>
    <t>Szkółkowanie sadzonek do 1 roku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</si>
  <si>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</si>
  <si>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</si>
  <si>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</si>
  <si>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</si>
  <si>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</si>
  <si>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</si>
  <si>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</si>
  <si>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</si>
  <si>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</si>
  <si>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</si>
  <si>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</si>
  <si>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</si>
  <si>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</si>
  <si>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</si>
  <si>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</si>
  <si>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</si>
  <si>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</si>
  <si>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</si>
  <si>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</si>
  <si>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</si>
  <si>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</si>
  <si>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</si>
  <si>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</si>
  <si>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</si>
  <si>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</si>
  <si>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</si>
  <si>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</si>
  <si>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</si>
  <si>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</si>
  <si>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</si>
  <si>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</si>
  <si>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</si>
  <si>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</si>
  <si>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</si>
  <si>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</si>
  <si>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</si>
  <si>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289</t>
  </si>
  <si>
    <t>WIĄZ-PE</t>
  </si>
  <si>
    <t>Wiązanie sadzonek w pęczki i etykietowanie</t>
  </si>
  <si>
    <t>290</t>
  </si>
  <si>
    <t>GLEBOSZ</t>
  </si>
  <si>
    <t>Głęboszowanie na szkółce</t>
  </si>
  <si>
    <t>323</t>
  </si>
  <si>
    <t>PRZER-K</t>
  </si>
  <si>
    <t>Przerabianie kompostu</t>
  </si>
  <si>
    <t>367</t>
  </si>
  <si>
    <t>N-ZSGDNSO</t>
  </si>
  <si>
    <t>Zbiór szyszek z gospodarczych drzewostanów nasiennych sosnowych</t>
  </si>
  <si>
    <t>KG</t>
  </si>
  <si>
    <t>388</t>
  </si>
  <si>
    <t>ZB-NASDB</t>
  </si>
  <si>
    <t>Zbiór nasion dęba</t>
  </si>
  <si>
    <t>389</t>
  </si>
  <si>
    <t>ZB-NASBK</t>
  </si>
  <si>
    <t>Zbiór nasion buka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</si>
  <si>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</si>
  <si>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</si>
  <si>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</si>
  <si>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</si>
  <si>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</si>
  <si>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</si>
  <si>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</si>
  <si>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</si>
  <si>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</si>
  <si>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394</t>
  </si>
  <si>
    <t>ZB-NASP</t>
  </si>
  <si>
    <t>Zbiór nasion pozostałych gatunków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</si>
  <si>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</si>
  <si>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</si>
  <si>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</si>
  <si>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</si>
  <si>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</si>
  <si>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</si>
  <si>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</si>
  <si>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</si>
  <si>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</si>
  <si>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</si>
  <si>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</si>
  <si>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</si>
  <si>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</si>
  <si>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</si>
  <si>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</si>
  <si>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</si>
  <si>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</si>
  <si>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</si>
  <si>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</si>
  <si>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</si>
  <si>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</si>
  <si>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</si>
  <si>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</si>
  <si>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</si>
  <si>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</si>
  <si>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</si>
  <si>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</si>
  <si>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</si>
  <si>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</si>
  <si>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</si>
  <si>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</si>
  <si>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6/2024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</si>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</sst>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59"/>
  <sheetViews>
    <sheetView tabSelected="1" topLeftCell="A12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210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7" t="s">
        <v>211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7" t="s">
        <v>212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6" t="s">
        <v>227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1" t="s">
        <v>213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214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215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216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2" t="s">
        <v>228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TEXT(F120,"#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217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4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1" t="s">
        <v>218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195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4">
        <f>ROUND(I37+ K37,2)</f>
        <v>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606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4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1" t="s">
        <v>219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129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4">
        <f>ROUND(I43+ K43,2)</f>
        <v>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1259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4">
        <f>ROUND(I44+ K44,2)</f>
        <v>0</v>
      </c>
      <c r="M44" s="25"/>
    </row>
    <row r="45" spans="2:13" s="1" customFormat="1" ht="3.2" customHeight="1" x14ac:dyDescent="0.2"/>
    <row r="46" spans="2:13" s="1" customFormat="1" ht="18.2" customHeight="1" x14ac:dyDescent="0.2">
      <c r="B46" s="11" t="s">
        <v>220</v>
      </c>
      <c r="C46" s="11"/>
      <c r="D46" s="11"/>
      <c r="E46" s="11"/>
      <c r="F46" s="11"/>
      <c r="G46" s="11"/>
      <c r="H46" s="11"/>
      <c r="I46" s="11"/>
      <c r="J46" s="11"/>
      <c r="K46" s="11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8" t="s">
        <v>10</v>
      </c>
      <c r="M48" s="38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110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4">
        <f>ROUND(I49+ K49,2)</f>
        <v>0</v>
      </c>
      <c r="M49" s="25"/>
    </row>
    <row r="50" spans="2:13" s="1" customFormat="1" ht="3.2" customHeight="1" x14ac:dyDescent="0.2"/>
    <row r="51" spans="2:13" s="1" customFormat="1" ht="18.2" customHeight="1" x14ac:dyDescent="0.2">
      <c r="B51" s="11" t="s">
        <v>221</v>
      </c>
      <c r="C51" s="11"/>
      <c r="D51" s="11"/>
      <c r="E51" s="11"/>
      <c r="F51" s="11"/>
      <c r="G51" s="11"/>
      <c r="H51" s="11"/>
      <c r="I51" s="11"/>
      <c r="J51" s="11"/>
      <c r="K51" s="11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8" t="s">
        <v>10</v>
      </c>
      <c r="M53" s="38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209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24">
        <f>ROUND(I54+ K54,2)</f>
        <v>0</v>
      </c>
      <c r="M54" s="25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8" t="s">
        <v>10</v>
      </c>
      <c r="M56" s="38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1.05</v>
      </c>
      <c r="H57" s="10">
        <v>0</v>
      </c>
      <c r="I57" s="9">
        <f t="shared" ref="I57:I88" si="0">ROUND(G57* H57,2)</f>
        <v>0</v>
      </c>
      <c r="J57" s="5">
        <v>8</v>
      </c>
      <c r="K57" s="9">
        <f t="shared" ref="K57:K88" si="1">ROUND(I57* J57/100,2)</f>
        <v>0</v>
      </c>
      <c r="L57" s="24">
        <f t="shared" ref="L57:L88" si="2"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1.05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4">
        <f t="shared" si="2"/>
        <v>0</v>
      </c>
      <c r="M58" s="25"/>
    </row>
    <row r="59" spans="2:13" s="1" customFormat="1" ht="28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4">
        <f t="shared" si="2"/>
        <v>0</v>
      </c>
      <c r="M59" s="25"/>
    </row>
    <row r="60" spans="2:13" s="1" customFormat="1" ht="28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28</v>
      </c>
      <c r="G60" s="8">
        <v>1.06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5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28</v>
      </c>
      <c r="G61" s="8">
        <v>4.25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5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28</v>
      </c>
      <c r="G62" s="8">
        <v>2.75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4">
        <f t="shared" si="2"/>
        <v>0</v>
      </c>
      <c r="M62" s="25"/>
    </row>
    <row r="63" spans="2:13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41</v>
      </c>
      <c r="G63" s="8">
        <v>10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4">
        <f t="shared" si="2"/>
        <v>0</v>
      </c>
      <c r="M63" s="25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14</v>
      </c>
      <c r="G64" s="8">
        <v>12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4">
        <f t="shared" si="2"/>
        <v>0</v>
      </c>
      <c r="M64" s="25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41</v>
      </c>
      <c r="G65" s="8">
        <v>84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4">
        <f t="shared" si="2"/>
        <v>0</v>
      </c>
      <c r="M65" s="25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41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4">
        <f t="shared" si="2"/>
        <v>0</v>
      </c>
      <c r="M66" s="25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54</v>
      </c>
      <c r="G67" s="8">
        <v>8.5299999999999994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4">
        <f t="shared" si="2"/>
        <v>0</v>
      </c>
      <c r="M67" s="25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58</v>
      </c>
      <c r="G68" s="8">
        <v>14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4">
        <f t="shared" si="2"/>
        <v>0</v>
      </c>
      <c r="M68" s="25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58</v>
      </c>
      <c r="G69" s="8">
        <v>14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4">
        <f t="shared" si="2"/>
        <v>0</v>
      </c>
      <c r="M69" s="25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28</v>
      </c>
      <c r="G70" s="8">
        <v>1.74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4">
        <f t="shared" si="2"/>
        <v>0</v>
      </c>
      <c r="M70" s="25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0.1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4">
        <f t="shared" si="2"/>
        <v>0</v>
      </c>
      <c r="M71" s="25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54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4">
        <f t="shared" si="2"/>
        <v>0</v>
      </c>
      <c r="M72" s="25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11336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4">
        <f t="shared" si="2"/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6224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4">
        <f t="shared" si="2"/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75</v>
      </c>
      <c r="G75" s="8">
        <v>3336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4">
        <f t="shared" si="2"/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75</v>
      </c>
      <c r="G76" s="8">
        <v>80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4">
        <f t="shared" si="2"/>
        <v>0</v>
      </c>
      <c r="M76" s="25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75</v>
      </c>
      <c r="G77" s="8">
        <v>340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4">
        <f t="shared" si="2"/>
        <v>0</v>
      </c>
      <c r="M77" s="25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75</v>
      </c>
      <c r="G78" s="8">
        <v>165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4">
        <f t="shared" si="2"/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75</v>
      </c>
      <c r="G79" s="8">
        <v>380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4">
        <f t="shared" si="2"/>
        <v>0</v>
      </c>
      <c r="M79" s="2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75</v>
      </c>
      <c r="G80" s="8">
        <v>1015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4">
        <f t="shared" si="2"/>
        <v>0</v>
      </c>
      <c r="M80" s="25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75</v>
      </c>
      <c r="G81" s="8">
        <v>155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4">
        <f t="shared" si="2"/>
        <v>0</v>
      </c>
      <c r="M81" s="25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58</v>
      </c>
      <c r="G82" s="8">
        <v>500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4">
        <f t="shared" si="2"/>
        <v>0</v>
      </c>
      <c r="M82" s="25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28</v>
      </c>
      <c r="G83" s="8">
        <v>4.9000000000000004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4">
        <f t="shared" si="2"/>
        <v>0</v>
      </c>
      <c r="M83" s="25"/>
    </row>
    <row r="84" spans="2:13" s="1" customFormat="1" ht="28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75</v>
      </c>
      <c r="G84" s="8">
        <v>700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4">
        <f t="shared" si="2"/>
        <v>0</v>
      </c>
      <c r="M84" s="25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28</v>
      </c>
      <c r="G85" s="8">
        <v>34.799999999999997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4">
        <f t="shared" si="2"/>
        <v>0</v>
      </c>
      <c r="M85" s="25"/>
    </row>
    <row r="86" spans="2:13" s="1" customFormat="1" ht="28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75</v>
      </c>
      <c r="G86" s="8">
        <v>1956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4">
        <f t="shared" si="2"/>
        <v>0</v>
      </c>
      <c r="M86" s="25"/>
    </row>
    <row r="87" spans="2:13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75</v>
      </c>
      <c r="G87" s="8">
        <v>348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4">
        <f t="shared" si="2"/>
        <v>0</v>
      </c>
      <c r="M87" s="25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75</v>
      </c>
      <c r="G88" s="8">
        <v>25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4">
        <f t="shared" si="2"/>
        <v>0</v>
      </c>
      <c r="M88" s="25"/>
    </row>
    <row r="89" spans="2:13" s="1" customFormat="1" ht="28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75</v>
      </c>
      <c r="G89" s="8">
        <v>460</v>
      </c>
      <c r="H89" s="10">
        <v>0</v>
      </c>
      <c r="I89" s="9">
        <f t="shared" ref="I89:I120" si="3">ROUND(G89* H89,2)</f>
        <v>0</v>
      </c>
      <c r="J89" s="5">
        <v>8</v>
      </c>
      <c r="K89" s="9">
        <f t="shared" ref="K89:K120" si="4">ROUND(I89* J89/100,2)</f>
        <v>0</v>
      </c>
      <c r="L89" s="24">
        <f t="shared" ref="L89:L120" si="5"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75</v>
      </c>
      <c r="G90" s="8">
        <v>854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24">
        <f t="shared" si="5"/>
        <v>0</v>
      </c>
      <c r="M90" s="25"/>
    </row>
    <row r="91" spans="2:13" s="1" customFormat="1" ht="28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21</v>
      </c>
      <c r="G91" s="8">
        <v>30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24">
        <f t="shared" si="5"/>
        <v>0</v>
      </c>
      <c r="M91" s="25"/>
    </row>
    <row r="92" spans="2:13" s="1" customFormat="1" ht="28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21</v>
      </c>
      <c r="G92" s="8">
        <v>17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24">
        <f t="shared" si="5"/>
        <v>0</v>
      </c>
      <c r="M92" s="25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21</v>
      </c>
      <c r="G93" s="8">
        <v>1040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24">
        <f t="shared" si="5"/>
        <v>0</v>
      </c>
      <c r="M93" s="25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21</v>
      </c>
      <c r="G94" s="8">
        <v>1678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24">
        <f t="shared" si="5"/>
        <v>0</v>
      </c>
      <c r="M94" s="25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21</v>
      </c>
      <c r="G95" s="8">
        <v>14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24">
        <f t="shared" si="5"/>
        <v>0</v>
      </c>
      <c r="M95" s="25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21</v>
      </c>
      <c r="G96" s="8">
        <v>70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24">
        <f t="shared" si="5"/>
        <v>0</v>
      </c>
      <c r="M96" s="25"/>
    </row>
    <row r="97" spans="2:13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147</v>
      </c>
      <c r="F97" s="6" t="s">
        <v>21</v>
      </c>
      <c r="G97" s="8">
        <v>70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24">
        <f t="shared" si="5"/>
        <v>0</v>
      </c>
      <c r="M97" s="25"/>
    </row>
    <row r="98" spans="2:13" s="1" customFormat="1" ht="19.7" customHeight="1" x14ac:dyDescent="0.2">
      <c r="B98" s="5">
        <v>49</v>
      </c>
      <c r="C98" s="6" t="s">
        <v>148</v>
      </c>
      <c r="D98" s="6" t="s">
        <v>149</v>
      </c>
      <c r="E98" s="7" t="s">
        <v>150</v>
      </c>
      <c r="F98" s="6" t="s">
        <v>21</v>
      </c>
      <c r="G98" s="8">
        <v>1160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24">
        <f t="shared" si="5"/>
        <v>0</v>
      </c>
      <c r="M98" s="25"/>
    </row>
    <row r="99" spans="2:13" s="1" customFormat="1" ht="19.7" customHeight="1" x14ac:dyDescent="0.2">
      <c r="B99" s="5">
        <v>50</v>
      </c>
      <c r="C99" s="6" t="s">
        <v>151</v>
      </c>
      <c r="D99" s="6" t="s">
        <v>152</v>
      </c>
      <c r="E99" s="7" t="s">
        <v>153</v>
      </c>
      <c r="F99" s="6" t="s">
        <v>21</v>
      </c>
      <c r="G99" s="8">
        <v>1678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24">
        <f t="shared" si="5"/>
        <v>0</v>
      </c>
      <c r="M99" s="25"/>
    </row>
    <row r="100" spans="2:13" s="1" customFormat="1" ht="19.7" customHeight="1" x14ac:dyDescent="0.2">
      <c r="B100" s="5">
        <v>51</v>
      </c>
      <c r="C100" s="6" t="s">
        <v>154</v>
      </c>
      <c r="D100" s="6" t="s">
        <v>155</v>
      </c>
      <c r="E100" s="7" t="s">
        <v>156</v>
      </c>
      <c r="F100" s="6" t="s">
        <v>21</v>
      </c>
      <c r="G100" s="8">
        <v>7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24">
        <f t="shared" si="5"/>
        <v>0</v>
      </c>
      <c r="M100" s="25"/>
    </row>
    <row r="101" spans="2:13" s="1" customFormat="1" ht="19.7" customHeight="1" x14ac:dyDescent="0.2">
      <c r="B101" s="5">
        <v>52</v>
      </c>
      <c r="C101" s="6" t="s">
        <v>157</v>
      </c>
      <c r="D101" s="6" t="s">
        <v>158</v>
      </c>
      <c r="E101" s="7" t="s">
        <v>159</v>
      </c>
      <c r="F101" s="6" t="s">
        <v>75</v>
      </c>
      <c r="G101" s="8">
        <v>90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24">
        <f t="shared" si="5"/>
        <v>0</v>
      </c>
      <c r="M101" s="25"/>
    </row>
    <row r="102" spans="2:13" s="1" customFormat="1" ht="19.7" customHeight="1" x14ac:dyDescent="0.2">
      <c r="B102" s="5">
        <v>53</v>
      </c>
      <c r="C102" s="6" t="s">
        <v>160</v>
      </c>
      <c r="D102" s="6" t="s">
        <v>161</v>
      </c>
      <c r="E102" s="7" t="s">
        <v>162</v>
      </c>
      <c r="F102" s="6" t="s">
        <v>75</v>
      </c>
      <c r="G102" s="8">
        <v>136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24">
        <f t="shared" si="5"/>
        <v>0</v>
      </c>
      <c r="M102" s="25"/>
    </row>
    <row r="103" spans="2:13" s="1" customFormat="1" ht="19.7" customHeight="1" x14ac:dyDescent="0.2">
      <c r="B103" s="5">
        <v>54</v>
      </c>
      <c r="C103" s="6" t="s">
        <v>163</v>
      </c>
      <c r="D103" s="6" t="s">
        <v>164</v>
      </c>
      <c r="E103" s="7" t="s">
        <v>165</v>
      </c>
      <c r="F103" s="6" t="s">
        <v>75</v>
      </c>
      <c r="G103" s="8">
        <v>57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24">
        <f t="shared" si="5"/>
        <v>0</v>
      </c>
      <c r="M103" s="25"/>
    </row>
    <row r="104" spans="2:13" s="1" customFormat="1" ht="19.7" customHeight="1" x14ac:dyDescent="0.2">
      <c r="B104" s="5">
        <v>55</v>
      </c>
      <c r="C104" s="6" t="s">
        <v>166</v>
      </c>
      <c r="D104" s="6" t="s">
        <v>167</v>
      </c>
      <c r="E104" s="7" t="s">
        <v>168</v>
      </c>
      <c r="F104" s="6" t="s">
        <v>21</v>
      </c>
      <c r="G104" s="8">
        <v>500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24">
        <f t="shared" si="5"/>
        <v>0</v>
      </c>
      <c r="M104" s="25"/>
    </row>
    <row r="105" spans="2:13" s="1" customFormat="1" ht="19.7" customHeight="1" x14ac:dyDescent="0.2">
      <c r="B105" s="5">
        <v>56</v>
      </c>
      <c r="C105" s="6" t="s">
        <v>169</v>
      </c>
      <c r="D105" s="6" t="s">
        <v>170</v>
      </c>
      <c r="E105" s="7" t="s">
        <v>171</v>
      </c>
      <c r="F105" s="6" t="s">
        <v>75</v>
      </c>
      <c r="G105" s="8">
        <v>280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24">
        <f t="shared" si="5"/>
        <v>0</v>
      </c>
      <c r="M105" s="25"/>
    </row>
    <row r="106" spans="2:13" s="1" customFormat="1" ht="19.7" customHeight="1" x14ac:dyDescent="0.2">
      <c r="B106" s="5">
        <v>57</v>
      </c>
      <c r="C106" s="6" t="s">
        <v>172</v>
      </c>
      <c r="D106" s="6" t="s">
        <v>173</v>
      </c>
      <c r="E106" s="7" t="s">
        <v>174</v>
      </c>
      <c r="F106" s="6" t="s">
        <v>58</v>
      </c>
      <c r="G106" s="8">
        <v>100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24">
        <f t="shared" si="5"/>
        <v>0</v>
      </c>
      <c r="M106" s="25"/>
    </row>
    <row r="107" spans="2:13" s="1" customFormat="1" ht="28.7" customHeight="1" x14ac:dyDescent="0.2">
      <c r="B107" s="5">
        <v>58</v>
      </c>
      <c r="C107" s="6" t="s">
        <v>175</v>
      </c>
      <c r="D107" s="6" t="s">
        <v>176</v>
      </c>
      <c r="E107" s="7" t="s">
        <v>177</v>
      </c>
      <c r="F107" s="6" t="s">
        <v>178</v>
      </c>
      <c r="G107" s="8">
        <v>8500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24">
        <f t="shared" si="5"/>
        <v>0</v>
      </c>
      <c r="M107" s="25"/>
    </row>
    <row r="108" spans="2:13" s="1" customFormat="1" ht="19.7" customHeight="1" x14ac:dyDescent="0.2">
      <c r="B108" s="5">
        <v>59</v>
      </c>
      <c r="C108" s="6" t="s">
        <v>179</v>
      </c>
      <c r="D108" s="6" t="s">
        <v>180</v>
      </c>
      <c r="E108" s="7" t="s">
        <v>181</v>
      </c>
      <c r="F108" s="6" t="s">
        <v>178</v>
      </c>
      <c r="G108" s="8">
        <v>5500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24">
        <f t="shared" si="5"/>
        <v>0</v>
      </c>
      <c r="M108" s="25"/>
    </row>
    <row r="109" spans="2:13" s="1" customFormat="1" ht="19.7" customHeight="1" x14ac:dyDescent="0.2">
      <c r="B109" s="5">
        <v>60</v>
      </c>
      <c r="C109" s="6" t="s">
        <v>182</v>
      </c>
      <c r="D109" s="6" t="s">
        <v>183</v>
      </c>
      <c r="E109" s="7" t="s">
        <v>184</v>
      </c>
      <c r="F109" s="6" t="s">
        <v>178</v>
      </c>
      <c r="G109" s="8">
        <v>180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24">
        <f t="shared" si="5"/>
        <v>0</v>
      </c>
      <c r="M109" s="25"/>
    </row>
    <row r="110" spans="2:13" s="1" customFormat="1" ht="19.7" customHeight="1" x14ac:dyDescent="0.2">
      <c r="B110" s="5">
        <v>61</v>
      </c>
      <c r="C110" s="6" t="s">
        <v>185</v>
      </c>
      <c r="D110" s="6" t="s">
        <v>186</v>
      </c>
      <c r="E110" s="7" t="s">
        <v>187</v>
      </c>
      <c r="F110" s="6" t="s">
        <v>178</v>
      </c>
      <c r="G110" s="8">
        <v>14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24">
        <f t="shared" si="5"/>
        <v>0</v>
      </c>
      <c r="M110" s="25"/>
    </row>
    <row r="111" spans="2:13" s="1" customFormat="1" ht="19.7" customHeight="1" x14ac:dyDescent="0.2">
      <c r="B111" s="5">
        <v>62</v>
      </c>
      <c r="C111" s="6" t="s">
        <v>188</v>
      </c>
      <c r="D111" s="6" t="s">
        <v>189</v>
      </c>
      <c r="E111" s="7" t="s">
        <v>190</v>
      </c>
      <c r="F111" s="6" t="s">
        <v>178</v>
      </c>
      <c r="G111" s="8">
        <v>4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24">
        <f t="shared" si="5"/>
        <v>0</v>
      </c>
      <c r="M111" s="25"/>
    </row>
    <row r="112" spans="2:13" s="1" customFormat="1" ht="19.7" customHeight="1" x14ac:dyDescent="0.2">
      <c r="B112" s="5">
        <v>63</v>
      </c>
      <c r="C112" s="6" t="s">
        <v>191</v>
      </c>
      <c r="D112" s="6" t="s">
        <v>192</v>
      </c>
      <c r="E112" s="7" t="s">
        <v>193</v>
      </c>
      <c r="F112" s="6" t="s">
        <v>178</v>
      </c>
      <c r="G112" s="8">
        <v>2.5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24">
        <f t="shared" si="5"/>
        <v>0</v>
      </c>
      <c r="M112" s="25"/>
    </row>
    <row r="113" spans="2:14" s="1" customFormat="1" ht="19.7" customHeight="1" x14ac:dyDescent="0.2">
      <c r="B113" s="5">
        <v>64</v>
      </c>
      <c r="C113" s="6" t="s">
        <v>194</v>
      </c>
      <c r="D113" s="6" t="s">
        <v>195</v>
      </c>
      <c r="E113" s="7" t="s">
        <v>196</v>
      </c>
      <c r="F113" s="6" t="s">
        <v>178</v>
      </c>
      <c r="G113" s="8">
        <v>22.3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24">
        <f t="shared" si="5"/>
        <v>0</v>
      </c>
      <c r="M113" s="25"/>
    </row>
    <row r="114" spans="2:14" s="1" customFormat="1" ht="19.7" customHeight="1" x14ac:dyDescent="0.2">
      <c r="B114" s="5">
        <v>65</v>
      </c>
      <c r="C114" s="6" t="s">
        <v>197</v>
      </c>
      <c r="D114" s="6" t="s">
        <v>198</v>
      </c>
      <c r="E114" s="7" t="s">
        <v>199</v>
      </c>
      <c r="F114" s="6" t="s">
        <v>54</v>
      </c>
      <c r="G114" s="8">
        <v>2461.5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24">
        <f t="shared" si="5"/>
        <v>0</v>
      </c>
      <c r="M114" s="25"/>
    </row>
    <row r="115" spans="2:14" s="1" customFormat="1" ht="19.7" customHeight="1" x14ac:dyDescent="0.2">
      <c r="B115" s="5">
        <v>66</v>
      </c>
      <c r="C115" s="6" t="s">
        <v>200</v>
      </c>
      <c r="D115" s="6" t="s">
        <v>201</v>
      </c>
      <c r="E115" s="7" t="s">
        <v>202</v>
      </c>
      <c r="F115" s="6" t="s">
        <v>54</v>
      </c>
      <c r="G115" s="8">
        <v>94</v>
      </c>
      <c r="H115" s="10">
        <v>0</v>
      </c>
      <c r="I115" s="9">
        <f t="shared" si="3"/>
        <v>0</v>
      </c>
      <c r="J115" s="5">
        <v>23</v>
      </c>
      <c r="K115" s="9">
        <f t="shared" si="4"/>
        <v>0</v>
      </c>
      <c r="L115" s="24">
        <f t="shared" si="5"/>
        <v>0</v>
      </c>
      <c r="M115" s="25"/>
    </row>
    <row r="116" spans="2:14" s="1" customFormat="1" ht="19.7" customHeight="1" x14ac:dyDescent="0.2">
      <c r="B116" s="5">
        <v>67</v>
      </c>
      <c r="C116" s="6" t="s">
        <v>203</v>
      </c>
      <c r="D116" s="6" t="s">
        <v>204</v>
      </c>
      <c r="E116" s="7" t="s">
        <v>205</v>
      </c>
      <c r="F116" s="6" t="s">
        <v>54</v>
      </c>
      <c r="G116" s="8">
        <v>552.5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24">
        <f t="shared" si="5"/>
        <v>0</v>
      </c>
      <c r="M116" s="25"/>
    </row>
    <row r="117" spans="2:14" s="1" customFormat="1" ht="19.7" customHeight="1" x14ac:dyDescent="0.2">
      <c r="B117" s="5">
        <v>68</v>
      </c>
      <c r="C117" s="6" t="s">
        <v>206</v>
      </c>
      <c r="D117" s="6" t="s">
        <v>207</v>
      </c>
      <c r="E117" s="7" t="s">
        <v>205</v>
      </c>
      <c r="F117" s="6" t="s">
        <v>54</v>
      </c>
      <c r="G117" s="8">
        <v>36</v>
      </c>
      <c r="H117" s="10">
        <v>0</v>
      </c>
      <c r="I117" s="9">
        <f t="shared" si="3"/>
        <v>0</v>
      </c>
      <c r="J117" s="5">
        <v>23</v>
      </c>
      <c r="K117" s="9">
        <f t="shared" si="4"/>
        <v>0</v>
      </c>
      <c r="L117" s="24">
        <f t="shared" si="5"/>
        <v>0</v>
      </c>
      <c r="M117" s="25"/>
    </row>
    <row r="118" spans="2:14" s="1" customFormat="1" ht="55.9" customHeight="1" x14ac:dyDescent="0.2"/>
    <row r="119" spans="2:14" s="1" customFormat="1" ht="21.4" customHeight="1" x14ac:dyDescent="0.2">
      <c r="B119" s="18" t="s">
        <v>208</v>
      </c>
      <c r="C119" s="18"/>
      <c r="D119" s="18"/>
      <c r="E119" s="18"/>
      <c r="F119" s="31">
        <f>ROUND(I32+I37+I38+I43+I44+I49+I54+I57+I58+I59+I60+I61+I62+I63+I64+I65+I66+I67+I68+I69+I70+I71+I72+I73+I74+I75+I76+I77+I78+I79+I80+I81+I82+I83+I84+I85+I86+I87+I88+I89+I90+I91+I92+I93+I94+I95+I96+I97+I98+I99+I100+I101+I102+I103+I104+I105+I106+I107+I108+I109+I110+I111+I112+I113+I114+I115+I116+I117,2)</f>
        <v>0</v>
      </c>
      <c r="G119" s="32"/>
      <c r="H119" s="32"/>
      <c r="I119" s="32"/>
      <c r="J119" s="32"/>
      <c r="K119" s="32"/>
      <c r="L119" s="32"/>
      <c r="M119" s="33"/>
    </row>
    <row r="120" spans="2:14" s="1" customFormat="1" ht="21.4" customHeight="1" x14ac:dyDescent="0.2">
      <c r="B120" s="18" t="s">
        <v>209</v>
      </c>
      <c r="C120" s="18"/>
      <c r="D120" s="18"/>
      <c r="E120" s="18"/>
      <c r="F120" s="34">
        <f>ROUND(L32+L37+L38+L43+L44+L49+L54+L57+L58+L59+L60+L61+L62+L63+L64+L65+L66+L67+L68+L69+L70+L71+L72+L73+L74+L75+L76+L77+L78+L79+L80+L81+L82+L83+L84+L85+L86+L87+L88+L89+L90+L91+L92+L93+L94+L95+L96+L97+L98+L99+L100+L101+L102+L103+L104+L105+L106+L107+L108+L109+L110+L111+L112+L113+L114+L115+L116+L117,2)</f>
        <v>0</v>
      </c>
      <c r="G120" s="35"/>
      <c r="H120" s="35"/>
      <c r="I120" s="35"/>
      <c r="J120" s="35"/>
      <c r="K120" s="35"/>
      <c r="L120" s="35"/>
      <c r="M120" s="36"/>
    </row>
    <row r="121" spans="2:14" s="1" customFormat="1" ht="11.1" customHeight="1" x14ac:dyDescent="0.2"/>
    <row r="122" spans="2:14" s="1" customFormat="1" ht="80.099999999999994" customHeight="1" x14ac:dyDescent="0.2">
      <c r="B122" s="20" t="s">
        <v>229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2:14" s="1" customFormat="1" ht="2.65" customHeight="1" x14ac:dyDescent="0.2"/>
    <row r="124" spans="2:14" s="1" customFormat="1" ht="110.1" customHeight="1" x14ac:dyDescent="0.2">
      <c r="B124" s="20" t="s">
        <v>230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2:14" s="1" customFormat="1" ht="5.25" customHeight="1" x14ac:dyDescent="0.2"/>
    <row r="126" spans="2:14" s="1" customFormat="1" ht="110.1" customHeight="1" x14ac:dyDescent="0.2">
      <c r="B126" s="21" t="s">
        <v>231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 s="1" customFormat="1" ht="5.25" customHeight="1" x14ac:dyDescent="0.2"/>
    <row r="128" spans="2:14" s="1" customFormat="1" ht="37.9" customHeight="1" x14ac:dyDescent="0.2">
      <c r="B128" s="22" t="s">
        <v>223</v>
      </c>
      <c r="C128" s="22"/>
      <c r="D128" s="22"/>
      <c r="E128" s="22"/>
      <c r="F128" s="29" t="s">
        <v>224</v>
      </c>
      <c r="G128" s="29"/>
      <c r="H128" s="29"/>
      <c r="I128" s="29"/>
      <c r="J128" s="29"/>
      <c r="K128" s="29"/>
      <c r="L128" s="29"/>
    </row>
    <row r="129" spans="2:14" s="1" customFormat="1" ht="28.7" customHeight="1" x14ac:dyDescent="0.2"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</row>
    <row r="130" spans="2:14" s="1" customFormat="1" ht="28.7" customHeight="1" x14ac:dyDescent="0.2"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</row>
    <row r="131" spans="2:14" s="1" customFormat="1" ht="28.7" customHeight="1" x14ac:dyDescent="0.2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</row>
    <row r="132" spans="2:14" s="1" customFormat="1" ht="28.7" customHeight="1" x14ac:dyDescent="0.2"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</row>
    <row r="133" spans="2:14" s="1" customFormat="1" ht="2.65" customHeight="1" x14ac:dyDescent="0.2"/>
    <row r="134" spans="2:14" s="1" customFormat="1" ht="203.1" customHeight="1" x14ac:dyDescent="0.2">
      <c r="B134" s="20" t="s">
        <v>232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2:14" s="1" customFormat="1" ht="2.65" customHeight="1" x14ac:dyDescent="0.2"/>
    <row r="136" spans="2:14" s="1" customFormat="1" ht="36.950000000000003" customHeight="1" x14ac:dyDescent="0.2">
      <c r="B136" s="26" t="s">
        <v>233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2:14" s="1" customFormat="1" ht="2.65" customHeight="1" x14ac:dyDescent="0.2"/>
    <row r="138" spans="2:14" s="1" customFormat="1" ht="37.9" customHeight="1" x14ac:dyDescent="0.2">
      <c r="B138" s="22" t="s">
        <v>225</v>
      </c>
      <c r="C138" s="22"/>
      <c r="D138" s="22"/>
      <c r="E138" s="22"/>
      <c r="F138" s="30" t="s">
        <v>226</v>
      </c>
      <c r="G138" s="30"/>
      <c r="H138" s="30"/>
      <c r="I138" s="30"/>
      <c r="J138" s="30"/>
      <c r="K138" s="30"/>
      <c r="L138" s="30"/>
    </row>
    <row r="139" spans="2:14" s="1" customFormat="1" ht="28.7" customHeight="1" x14ac:dyDescent="0.2"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</row>
    <row r="140" spans="2:14" s="1" customFormat="1" ht="28.7" customHeight="1" x14ac:dyDescent="0.2"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</row>
    <row r="141" spans="2:14" s="1" customFormat="1" ht="28.7" customHeight="1" x14ac:dyDescent="0.2"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</row>
    <row r="142" spans="2:14" s="1" customFormat="1" ht="28.7" customHeight="1" x14ac:dyDescent="0.2"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</row>
    <row r="143" spans="2:14" s="1" customFormat="1" ht="2.65" customHeight="1" x14ac:dyDescent="0.2"/>
    <row r="144" spans="2:14" s="1" customFormat="1" ht="159.94999999999999" customHeight="1" x14ac:dyDescent="0.2">
      <c r="B144" s="20" t="s">
        <v>234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2:14" s="1" customFormat="1" ht="2.65" customHeight="1" x14ac:dyDescent="0.2"/>
    <row r="146" spans="2:14" s="1" customFormat="1" ht="54.95" customHeight="1" x14ac:dyDescent="0.2">
      <c r="B146" s="20" t="s">
        <v>235</v>
      </c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2:14" s="1" customFormat="1" ht="2.65" customHeight="1" x14ac:dyDescent="0.2"/>
    <row r="148" spans="2:14" s="1" customFormat="1" ht="60" customHeight="1" x14ac:dyDescent="0.2">
      <c r="B148" s="21" t="s">
        <v>236</v>
      </c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</row>
    <row r="149" spans="2:14" s="1" customFormat="1" ht="2.65" customHeight="1" x14ac:dyDescent="0.2"/>
    <row r="150" spans="2:14" s="1" customFormat="1" ht="48" customHeight="1" x14ac:dyDescent="0.2">
      <c r="B150" s="21" t="s">
        <v>237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</row>
    <row r="151" spans="2:14" s="1" customFormat="1" ht="2.65" customHeight="1" x14ac:dyDescent="0.2"/>
    <row r="152" spans="2:14" s="1" customFormat="1" ht="125.1" customHeight="1" x14ac:dyDescent="0.2">
      <c r="B152" s="20" t="s">
        <v>238</v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2:14" s="1" customFormat="1" ht="2.65" customHeight="1" x14ac:dyDescent="0.2"/>
    <row r="154" spans="2:14" s="1" customFormat="1" ht="84.95" customHeight="1" x14ac:dyDescent="0.2">
      <c r="B154" s="20" t="s">
        <v>239</v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2:14" s="1" customFormat="1" ht="86.85" customHeight="1" x14ac:dyDescent="0.2"/>
    <row r="156" spans="2:14" s="1" customFormat="1" ht="17.649999999999999" customHeight="1" x14ac:dyDescent="0.2">
      <c r="I156" s="13" t="s">
        <v>222</v>
      </c>
      <c r="J156" s="13"/>
    </row>
    <row r="157" spans="2:14" s="1" customFormat="1" ht="145.15" customHeight="1" x14ac:dyDescent="0.2"/>
    <row r="158" spans="2:14" s="1" customFormat="1" ht="81.599999999999994" customHeight="1" x14ac:dyDescent="0.2">
      <c r="B158" s="27" t="s">
        <v>240</v>
      </c>
      <c r="C158" s="27"/>
      <c r="D158" s="27"/>
      <c r="E158" s="27"/>
      <c r="F158" s="27"/>
      <c r="G158" s="27"/>
      <c r="H158" s="27"/>
      <c r="I158" s="27"/>
      <c r="J158" s="27"/>
    </row>
    <row r="159" spans="2:14" s="1" customFormat="1" ht="28.7" customHeight="1" x14ac:dyDescent="0.2"/>
  </sheetData>
  <mergeCells count="132">
    <mergeCell ref="L83:M83"/>
    <mergeCell ref="L84:M84"/>
    <mergeCell ref="L85:M85"/>
    <mergeCell ref="L95:M95"/>
    <mergeCell ref="L96:M96"/>
    <mergeCell ref="L97:M97"/>
    <mergeCell ref="L98:M98"/>
    <mergeCell ref="L99:M99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31:M31"/>
    <mergeCell ref="L32:M32"/>
    <mergeCell ref="L36:M36"/>
    <mergeCell ref="L37:M37"/>
    <mergeCell ref="L77:M77"/>
    <mergeCell ref="L78:M78"/>
    <mergeCell ref="L79:M79"/>
    <mergeCell ref="L80:M80"/>
    <mergeCell ref="L81:M81"/>
    <mergeCell ref="L58:M58"/>
    <mergeCell ref="L59:M59"/>
    <mergeCell ref="L60:M60"/>
    <mergeCell ref="L61:M61"/>
    <mergeCell ref="I156:J156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B144:N144"/>
    <mergeCell ref="B146:N146"/>
    <mergeCell ref="B148:N148"/>
    <mergeCell ref="B150:N150"/>
    <mergeCell ref="B152:N152"/>
    <mergeCell ref="B154:N154"/>
    <mergeCell ref="B158:J158"/>
    <mergeCell ref="B24:L24"/>
    <mergeCell ref="B26:L26"/>
    <mergeCell ref="B29:K29"/>
    <mergeCell ref="B34:K34"/>
    <mergeCell ref="F128:L128"/>
    <mergeCell ref="F129:L129"/>
    <mergeCell ref="F130:L130"/>
    <mergeCell ref="F131:L131"/>
    <mergeCell ref="F132:L132"/>
    <mergeCell ref="F138:L138"/>
    <mergeCell ref="F139:L139"/>
    <mergeCell ref="F140:L140"/>
    <mergeCell ref="F141:L141"/>
    <mergeCell ref="B40:K40"/>
    <mergeCell ref="B46:K46"/>
    <mergeCell ref="B51:K51"/>
    <mergeCell ref="F119:M119"/>
    <mergeCell ref="B131:E131"/>
    <mergeCell ref="B132:E132"/>
    <mergeCell ref="B134:N134"/>
    <mergeCell ref="B136:N136"/>
    <mergeCell ref="B138:E138"/>
    <mergeCell ref="B139:E139"/>
    <mergeCell ref="B140:E140"/>
    <mergeCell ref="B141:E141"/>
    <mergeCell ref="B142:E142"/>
    <mergeCell ref="F142:L142"/>
    <mergeCell ref="B120:E120"/>
    <mergeCell ref="B122:N122"/>
    <mergeCell ref="B124:N124"/>
    <mergeCell ref="B126:N126"/>
    <mergeCell ref="B128:E128"/>
    <mergeCell ref="B129:E129"/>
    <mergeCell ref="B130:E13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F120:M120"/>
    <mergeCell ref="L82:M82"/>
    <mergeCell ref="B16:I16"/>
    <mergeCell ref="B18:I18"/>
    <mergeCell ref="B20:I20"/>
    <mergeCell ref="B22:I22"/>
    <mergeCell ref="B3:E3"/>
    <mergeCell ref="B5:E5"/>
    <mergeCell ref="B7:E7"/>
    <mergeCell ref="B10:D11"/>
    <mergeCell ref="B119:E119"/>
    <mergeCell ref="B4:D4"/>
    <mergeCell ref="B6:D6"/>
    <mergeCell ref="B8:D8"/>
    <mergeCell ref="E14:G14"/>
    <mergeCell ref="G11:N12"/>
    <mergeCell ref="L38:M38"/>
    <mergeCell ref="L42:M42"/>
    <mergeCell ref="L43:M43"/>
    <mergeCell ref="L44:M44"/>
    <mergeCell ref="L48:M48"/>
    <mergeCell ref="L49:M49"/>
    <mergeCell ref="L53:M53"/>
    <mergeCell ref="L54:M54"/>
    <mergeCell ref="L56:M56"/>
    <mergeCell ref="L57:M5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2023-10-24T11:32:31Z</dcterms:created>
  <dcterms:modified xsi:type="dcterms:W3CDTF">2023-10-26T13:07:07Z</dcterms:modified>
</cp:coreProperties>
</file>